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наказ №3 від 09.02.2024р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  <externalReference r:id="rId4"/>
  </externalReferences>
  <definedNames>
    <definedName name="_xlnm.Print_Area" localSheetId="0">TDSheet!$A$1:$Q$95</definedName>
  </definedNames>
  <calcPr calcId="162913"/>
</workbook>
</file>

<file path=xl/calcChain.xml><?xml version="1.0" encoding="utf-8"?>
<calcChain xmlns="http://schemas.openxmlformats.org/spreadsheetml/2006/main">
  <c r="O81" i="1" l="1"/>
  <c r="O80" i="1"/>
  <c r="O71" i="1"/>
  <c r="O69" i="1"/>
  <c r="O68" i="1"/>
  <c r="O66" i="1"/>
  <c r="O74" i="1" s="1"/>
  <c r="L50" i="1"/>
  <c r="O75" i="1" l="1"/>
  <c r="O82" i="1"/>
  <c r="O72" i="1"/>
  <c r="O67" i="1"/>
  <c r="O76" i="1" l="1"/>
  <c r="P67" i="1"/>
  <c r="P68" i="1" l="1"/>
  <c r="P81" i="1" l="1"/>
  <c r="P75" i="1"/>
  <c r="P71" i="1"/>
  <c r="P66" i="1"/>
  <c r="O79" i="1" l="1"/>
  <c r="O78" i="1"/>
  <c r="P69" i="1" l="1"/>
  <c r="N50" i="1" l="1"/>
  <c r="L52" i="1" l="1"/>
  <c r="N57" i="1" s="1"/>
  <c r="P78" i="1" l="1"/>
  <c r="P72" i="1"/>
  <c r="P57" i="1"/>
  <c r="P58" i="1" l="1"/>
  <c r="N58" i="1"/>
  <c r="N52" i="1" l="1"/>
  <c r="P80" i="1" l="1"/>
  <c r="P82" i="1"/>
  <c r="P79" i="1" l="1"/>
  <c r="P76" i="1" l="1"/>
  <c r="P74" i="1"/>
</calcChain>
</file>

<file path=xl/sharedStrings.xml><?xml version="1.0" encoding="utf-8"?>
<sst xmlns="http://schemas.openxmlformats.org/spreadsheetml/2006/main" count="134" uniqueCount="95">
  <si>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</si>
  <si>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</si>
  <si>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</si>
  <si>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</si>
  <si>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</si>
  <si>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</si>
  <si>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</si>
  <si>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</si>
  <si>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</si>
  <si>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</si>
  <si>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</si>
  <si>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</si>
  <si>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</si>
  <si>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</si>
  <si>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</si>
  <si>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</si>
  <si>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</si>
  <si>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</si>
  <si>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</si>
  <si>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</si>
  <si>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</si>
  <si>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</si>
  <si>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</si>
  <si>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</si>
  <si>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</si>
  <si>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</si>
  <si>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</si>
  <si>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</si>
  <si>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</si>
  <si>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</si>
  <si>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</si>
  <si>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</si>
  <si>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</si>
  <si>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</si>
  <si>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</si>
  <si>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</si>
  <si>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</si>
  <si>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</si>
  <si>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</si>
  <si>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</si>
  <si>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</si>
  <si>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</si>
  <si>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</si>
  <si>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</si>
  <si>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</si>
  <si>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</si>
  <si>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</si>
  <si>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</si>
  <si>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</si>
  <si>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</si>
  <si>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</si>
  <si>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</si>
  <si>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</si>
  <si>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</si>
  <si>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</si>
  <si>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</si>
  <si>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</si>
  <si>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</si>
  <si>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</si>
  <si>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</si>
  <si>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</si>
  <si>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</si>
  <si>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</si>
  <si>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</si>
  <si>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Кількість проєктно-кошторисних документацій  по капітальному ремонту споруд цивільного захисту - (укриттів, бомбосховищ тощо) комунальних некомерційних підприємств охорони здоров'я</t>
  </si>
  <si>
    <t>кв.м</t>
  </si>
  <si>
    <t>ПКД, фактичні обміри, предпроєктні розрахунки</t>
  </si>
  <si>
    <t>ПКД, предпроєктні розрахунки</t>
  </si>
  <si>
    <t>0380</t>
  </si>
  <si>
    <t>Інші заходи громадського порядку та безпеки</t>
  </si>
  <si>
    <t>Розбудова безпекового середовища у територіальних громадах</t>
  </si>
  <si>
    <t>Капітальний ремонт будівель та приміщень (з заходами енергозбереження) для облаштування поліцейських станцій в рамках реалізації проєкту "Поліцейський офіцер громади" на території Вінницької міської ТГ</t>
  </si>
  <si>
    <t>Забезпечення умов для надання якісних поліцейських послуг</t>
  </si>
  <si>
    <t>Обсяг видатків на виготовлення проєктно-кошторисної документації по капітальному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</t>
  </si>
  <si>
    <t xml:space="preserve">Рівень готовності проєктно-кошторисних документацій по капітальному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 на кінець року </t>
  </si>
  <si>
    <t>Рішення міської ради  від 23.12.22р. №1340 "Про бюджет Вінницької міської територіальної громади на 2023 рік", зі змінами</t>
  </si>
  <si>
    <t xml:space="preserve">Середня вартість виготовлення 1 проєктно-кошторисної документації по капітальному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 </t>
  </si>
  <si>
    <t>Комплексна правоохоронна програма на 2022-2024 роки</t>
  </si>
  <si>
    <t>Обсяг видатків на капітальний ремонт будівель та приміщень (з заходами енергозбереження) для облаштування поліцейських станцій в рамках реалізації проєкту "Поліцейський офіцер громади"</t>
  </si>
  <si>
    <t>Обсяг робіт по капітальному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</t>
  </si>
  <si>
    <t>Кількість об’єктів на яких планується капітальний ремонт будівель та приміщень (з заходами енергозбереження) для облаштування поліцейських станцій в рамках реалізації проєкту "Поліцейський офіцер громади"</t>
  </si>
  <si>
    <t>Середня вартість капітального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 в поточному році</t>
  </si>
  <si>
    <t>Середня вартість 1 кв.м капітального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</t>
  </si>
  <si>
    <t>Загальна кошторисна вартість капітального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</t>
  </si>
  <si>
    <t xml:space="preserve">Рівень готовності робіт по капітальному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 на початок року </t>
  </si>
  <si>
    <t>Рівень готовності робіт по капітальному ремонту будівель та приміщень (з заходами енергозбереження) для облаштування поліцейських станцій в рамках реалізації проєкту "Поліцейський офіцер громади" на кінець року</t>
  </si>
  <si>
    <t>Денис МАЗУРЕНКО</t>
  </si>
  <si>
    <t xml:space="preserve">Директор департаменту капітального будівництва </t>
  </si>
  <si>
    <t>Директор департаменту фінансів</t>
  </si>
  <si>
    <t>Антоніна ЛЕСЬ</t>
  </si>
  <si>
    <t>бюджетної програми місцевого бюджету на 2024 рік</t>
  </si>
  <si>
    <t>Обсяг бюджетних призначень/бюджетних асигнувань  -  9 870 100,0 гривень, у тому числі загального фонду -  0 гривень та спеціального фонду - 9 870 100,0 гривень</t>
  </si>
  <si>
    <t xml:space="preserve">Бюджетний кодекс України  
Закон України "Про Державний бюджет України на 2024 рік". 
Рішення Вінницької міської ради від 22.12.2023 №2009 «Про бюджет Вінницької міської територіальної громади на 2024 рік».
Комплексна правоохоронна програма на 2022-2024 роки" (затверджена рішенням Вінницької міської ради від 24.02.22р. №867),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</si>
  <si>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Рішення міської ради  від 22.12.23р. №2009 "Про бюджет Вінницької міської територіальної громади на 2024 рік".</t>
  </si>
  <si>
    <t>від 09.02. 2024   року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</si>
</sst>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8"/>
      <name val="Arial"/>
    </font>
    <font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3" borderId="0" xfId="0" applyNumberFormat="1" applyFont="1" applyFill="1" applyBorder="1" applyAlignment="1">
      <alignment wrapText="1"/>
    </xf>
    <xf numFmtId="0" fontId="1" fillId="0" borderId="0" xfId="0" applyFont="1"/>
    <xf numFmtId="0" fontId="1" fillId="2" borderId="0" xfId="0" applyNumberFormat="1" applyFont="1" applyFill="1" applyAlignment="1">
      <alignment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8" fillId="0" borderId="0" xfId="0" applyFont="1" applyBorder="1" applyAlignment="1">
      <alignment wrapText="1"/>
    </xf>
    <xf numFmtId="0" fontId="1" fillId="2" borderId="0" xfId="0" applyFont="1" applyFill="1" applyAlignment="1"/>
    <xf numFmtId="0" fontId="1" fillId="0" borderId="0" xfId="0" applyFont="1" applyAlignment="1"/>
    <xf numFmtId="0" fontId="8" fillId="2" borderId="0" xfId="0" applyFont="1" applyFill="1" applyBorder="1" applyAlignment="1">
      <alignment wrapText="1"/>
    </xf>
    <xf numFmtId="49" fontId="8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vertical="center" wrapText="1"/>
    </xf>
    <xf numFmtId="0" fontId="1" fillId="0" borderId="51" xfId="0" applyFont="1" applyBorder="1" applyAlignment="1">
      <alignment horizontal="left"/>
    </xf>
    <xf numFmtId="0" fontId="8" fillId="2" borderId="11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0" fontId="8" fillId="0" borderId="11" xfId="0" applyFont="1" applyBorder="1" applyAlignment="1"/>
    <xf numFmtId="0" fontId="8" fillId="0" borderId="41" xfId="0" applyFont="1" applyBorder="1" applyAlignment="1"/>
    <xf numFmtId="1" fontId="1" fillId="0" borderId="12" xfId="0" applyNumberFormat="1" applyFont="1" applyBorder="1" applyAlignment="1">
      <alignment vertical="center"/>
    </xf>
    <xf numFmtId="1" fontId="1" fillId="0" borderId="15" xfId="0" applyNumberFormat="1" applyFont="1" applyBorder="1" applyAlignment="1">
      <alignment vertical="center"/>
    </xf>
    <xf numFmtId="3" fontId="1" fillId="0" borderId="30" xfId="0" applyNumberFormat="1" applyFont="1" applyBorder="1" applyAlignment="1">
      <alignment horizontal="center" vertical="center" wrapText="1"/>
    </xf>
    <xf numFmtId="0" fontId="8" fillId="2" borderId="11" xfId="0" applyFont="1" applyFill="1" applyBorder="1" applyAlignment="1"/>
    <xf numFmtId="0" fontId="8" fillId="0" borderId="44" xfId="0" applyFont="1" applyBorder="1" applyAlignment="1">
      <alignment horizontal="center"/>
    </xf>
    <xf numFmtId="1" fontId="1" fillId="2" borderId="12" xfId="0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/>
    </xf>
    <xf numFmtId="4" fontId="1" fillId="0" borderId="30" xfId="0" applyNumberFormat="1" applyFont="1" applyBorder="1" applyAlignment="1">
      <alignment horizontal="center" vertical="center" wrapText="1"/>
    </xf>
    <xf numFmtId="3" fontId="1" fillId="2" borderId="30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  <xf numFmtId="0" fontId="1" fillId="0" borderId="41" xfId="0" applyFont="1" applyBorder="1" applyAlignment="1">
      <alignment horizontal="center" vertical="center" wrapText="1"/>
    </xf>
    <xf numFmtId="164" fontId="1" fillId="2" borderId="46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1" fontId="8" fillId="0" borderId="55" xfId="0" applyNumberFormat="1" applyFont="1" applyBorder="1" applyAlignment="1">
      <alignment horizontal="center"/>
    </xf>
    <xf numFmtId="1" fontId="8" fillId="0" borderId="7" xfId="0" applyNumberFormat="1" applyFont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0" borderId="0" xfId="0" applyFont="1" applyAlignment="1">
      <alignment horizontal="left" vertical="top"/>
    </xf>
    <xf numFmtId="1" fontId="1" fillId="2" borderId="30" xfId="0" applyNumberFormat="1" applyFont="1" applyFill="1" applyBorder="1" applyAlignment="1">
      <alignment horizontal="right" vertical="center"/>
    </xf>
    <xf numFmtId="0" fontId="1" fillId="0" borderId="30" xfId="0" applyFont="1" applyBorder="1" applyAlignment="1">
      <alignment horizontal="left" vertical="center"/>
    </xf>
    <xf numFmtId="0" fontId="1" fillId="0" borderId="6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1" fontId="8" fillId="0" borderId="47" xfId="0" applyNumberFormat="1" applyFont="1" applyBorder="1" applyAlignment="1">
      <alignment horizontal="center"/>
    </xf>
    <xf numFmtId="0" fontId="8" fillId="2" borderId="18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12" xfId="0" applyFont="1" applyFill="1" applyBorder="1" applyAlignment="1">
      <alignment horizontal="left"/>
    </xf>
    <xf numFmtId="0" fontId="8" fillId="2" borderId="21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center"/>
    </xf>
    <xf numFmtId="1" fontId="8" fillId="0" borderId="10" xfId="0" applyNumberFormat="1" applyFont="1" applyBorder="1" applyAlignment="1">
      <alignment horizontal="center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71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8" fillId="0" borderId="67" xfId="0" applyFont="1" applyBorder="1" applyAlignment="1">
      <alignment horizontal="right" vertical="center" wrapText="1"/>
    </xf>
    <xf numFmtId="0" fontId="8" fillId="0" borderId="68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8" fillId="2" borderId="73" xfId="0" applyFont="1" applyFill="1" applyBorder="1" applyAlignment="1">
      <alignment horizontal="center" wrapText="1"/>
    </xf>
    <xf numFmtId="0" fontId="3" fillId="2" borderId="74" xfId="0" applyFont="1" applyFill="1" applyBorder="1" applyAlignment="1">
      <alignment horizontal="center" vertical="top" wrapText="1"/>
    </xf>
    <xf numFmtId="49" fontId="10" fillId="2" borderId="73" xfId="0" applyNumberFormat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top" wrapText="1"/>
    </xf>
    <xf numFmtId="49" fontId="9" fillId="2" borderId="0" xfId="0" applyNumberFormat="1" applyFont="1" applyFill="1" applyBorder="1" applyAlignment="1">
      <alignment horizontal="center" wrapText="1"/>
    </xf>
    <xf numFmtId="0" fontId="9" fillId="2" borderId="73" xfId="0" applyFont="1" applyFill="1" applyBorder="1" applyAlignment="1">
      <alignment horizontal="center" wrapText="1"/>
    </xf>
    <xf numFmtId="0" fontId="11" fillId="2" borderId="7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1" fillId="2" borderId="0" xfId="0" applyFont="1" applyFill="1" applyBorder="1" applyAlignment="1">
      <alignment horizontal="center" vertical="top"/>
    </xf>
    <xf numFmtId="0" fontId="1" fillId="2" borderId="73" xfId="0" applyFont="1" applyFill="1" applyBorder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1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8" fillId="2" borderId="3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30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left" wrapText="1"/>
    </xf>
    <xf numFmtId="0" fontId="1" fillId="2" borderId="30" xfId="0" applyNumberFormat="1" applyFont="1" applyFill="1" applyBorder="1" applyAlignment="1">
      <alignment horizontal="center" wrapText="1"/>
    </xf>
    <xf numFmtId="1" fontId="8" fillId="0" borderId="14" xfId="0" applyNumberFormat="1" applyFont="1" applyBorder="1" applyAlignment="1">
      <alignment horizontal="center"/>
    </xf>
    <xf numFmtId="1" fontId="8" fillId="0" borderId="64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1" fontId="8" fillId="0" borderId="22" xfId="0" applyNumberFormat="1" applyFont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1" fontId="8" fillId="0" borderId="34" xfId="0" applyNumberFormat="1" applyFont="1" applyBorder="1" applyAlignment="1">
      <alignment horizontal="center"/>
    </xf>
    <xf numFmtId="1" fontId="8" fillId="0" borderId="37" xfId="0" applyNumberFormat="1" applyFont="1" applyBorder="1" applyAlignment="1">
      <alignment horizontal="center"/>
    </xf>
    <xf numFmtId="1" fontId="8" fillId="0" borderId="38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31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1" fontId="8" fillId="0" borderId="63" xfId="0" applyNumberFormat="1" applyFont="1" applyBorder="1" applyAlignment="1">
      <alignment horizontal="center" vertical="center" wrapText="1"/>
    </xf>
    <xf numFmtId="1" fontId="8" fillId="0" borderId="22" xfId="0" applyNumberFormat="1" applyFont="1" applyBorder="1" applyAlignment="1">
      <alignment horizontal="center" vertical="center" wrapText="1"/>
    </xf>
    <xf numFmtId="1" fontId="8" fillId="0" borderId="23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15" xfId="0" applyNumberFormat="1" applyFont="1" applyFill="1" applyBorder="1" applyAlignment="1">
      <alignment horizontal="right" vertical="center" wrapText="1"/>
    </xf>
    <xf numFmtId="3" fontId="1" fillId="2" borderId="12" xfId="0" applyNumberFormat="1" applyFont="1" applyFill="1" applyBorder="1" applyAlignment="1">
      <alignment horizontal="right" vertical="center" wrapText="1"/>
    </xf>
    <xf numFmtId="3" fontId="1" fillId="2" borderId="15" xfId="0" applyNumberFormat="1" applyFont="1" applyFill="1" applyBorder="1" applyAlignment="1">
      <alignment horizontal="right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" fontId="1" fillId="0" borderId="71" xfId="0" applyNumberFormat="1" applyFont="1" applyBorder="1" applyAlignment="1">
      <alignment horizontal="center" vertical="center" wrapText="1"/>
    </xf>
    <xf numFmtId="3" fontId="8" fillId="0" borderId="12" xfId="0" applyNumberFormat="1" applyFont="1" applyBorder="1" applyAlignment="1">
      <alignment horizontal="center" vertical="center" wrapText="1"/>
    </xf>
    <xf numFmtId="3" fontId="8" fillId="0" borderId="21" xfId="0" applyNumberFormat="1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" fontId="1" fillId="0" borderId="30" xfId="0" applyNumberFormat="1" applyFont="1" applyBorder="1" applyAlignment="1">
      <alignment horizontal="left" wrapText="1"/>
    </xf>
    <xf numFmtId="1" fontId="1" fillId="0" borderId="45" xfId="0" applyNumberFormat="1" applyFont="1" applyBorder="1" applyAlignment="1">
      <alignment horizontal="left"/>
    </xf>
    <xf numFmtId="1" fontId="1" fillId="0" borderId="77" xfId="0" applyNumberFormat="1" applyFont="1" applyBorder="1" applyAlignment="1">
      <alignment horizontal="left"/>
    </xf>
    <xf numFmtId="1" fontId="1" fillId="0" borderId="39" xfId="0" applyNumberFormat="1" applyFont="1" applyBorder="1" applyAlignment="1">
      <alignment horizontal="left"/>
    </xf>
    <xf numFmtId="3" fontId="1" fillId="2" borderId="18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7" xfId="0" applyNumberFormat="1" applyFont="1" applyBorder="1" applyAlignment="1">
      <alignment horizontal="center"/>
    </xf>
    <xf numFmtId="1" fontId="8" fillId="0" borderId="55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3" fontId="8" fillId="0" borderId="68" xfId="0" applyNumberFormat="1" applyFont="1" applyBorder="1" applyAlignment="1">
      <alignment horizontal="center" vertical="center" wrapText="1"/>
    </xf>
    <xf numFmtId="3" fontId="8" fillId="0" borderId="70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wrapText="1"/>
    </xf>
    <xf numFmtId="0" fontId="8" fillId="2" borderId="26" xfId="0" applyFont="1" applyFill="1" applyBorder="1" applyAlignment="1">
      <alignment horizontal="center" wrapText="1"/>
    </xf>
    <xf numFmtId="0" fontId="8" fillId="2" borderId="27" xfId="0" applyFont="1" applyFill="1" applyBorder="1" applyAlignment="1">
      <alignment horizontal="center" wrapText="1"/>
    </xf>
    <xf numFmtId="3" fontId="1" fillId="0" borderId="56" xfId="0" applyNumberFormat="1" applyFont="1" applyBorder="1" applyAlignment="1">
      <alignment horizontal="center" vertical="center" wrapText="1"/>
    </xf>
    <xf numFmtId="3" fontId="1" fillId="0" borderId="66" xfId="0" applyNumberFormat="1" applyFont="1" applyBorder="1" applyAlignment="1">
      <alignment horizontal="center" vertical="center" wrapText="1"/>
    </xf>
    <xf numFmtId="3" fontId="1" fillId="0" borderId="57" xfId="0" applyNumberFormat="1" applyFont="1" applyBorder="1" applyAlignment="1">
      <alignment horizontal="center" vertical="center" wrapText="1"/>
    </xf>
    <xf numFmtId="3" fontId="8" fillId="0" borderId="69" xfId="0" applyNumberFormat="1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3" fontId="1" fillId="2" borderId="12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8230%20&#1085;&#1072;%202024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8230_&#1087;&#1086;&#1083;&#1110;&#1094;\&#1044;&#1086;&#1074;&#1110;&#1076;&#1082;&#1072;%20&#1087;&#1086;%201518230%20&#1085;&#1072;%2024.11.2023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110;%20&#1076;&#1086;&#1082;&#1091;&#1084;&#1077;&#1085;&#1090;&#1080;\2019\&#1055;&#1072;&#1089;&#1087;&#1086;&#1088;&#1090;&#1080;%202019\&#1044;&#1050;&#1041;\&#1047;&#1084;&#1110;&#1085;&#1080;%2027_12_2019\&#1044;&#1086;&#1074;&#1110;&#1076;&#1082;&#1072;%20&#1087;&#1086;%201517310_&#1085;&#1072;%2027.12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-план"/>
      <sheetName val="2023-факт"/>
      <sheetName val="розрахунок"/>
      <sheetName val="показники"/>
    </sheetNames>
    <sheetDataSet>
      <sheetData sheetId="0" refreshError="1"/>
      <sheetData sheetId="1" refreshError="1"/>
      <sheetData sheetId="2" refreshError="1"/>
      <sheetData sheetId="3">
        <row r="7">
          <cell r="F7">
            <v>9870100</v>
          </cell>
        </row>
        <row r="9">
          <cell r="F9">
            <v>410.01</v>
          </cell>
        </row>
        <row r="11">
          <cell r="F11">
            <v>21041667</v>
          </cell>
        </row>
        <row r="15">
          <cell r="F15">
            <v>4</v>
          </cell>
        </row>
        <row r="24">
          <cell r="F24">
            <v>28.842617982691198</v>
          </cell>
        </row>
        <row r="25">
          <cell r="F25">
            <v>75.750023180197644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25707579</v>
          </cell>
        </row>
        <row r="8">
          <cell r="F8">
            <v>0</v>
          </cell>
        </row>
        <row r="16">
          <cell r="F16">
            <v>0</v>
          </cell>
        </row>
        <row r="26">
          <cell r="F26" t="e">
            <v>#DIV/0!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12.2019"/>
      <sheetName val="2018 рік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1200</v>
          </cell>
        </row>
        <row r="20">
          <cell r="F20">
            <v>50</v>
          </cell>
        </row>
        <row r="21">
          <cell r="F21">
            <v>5.8433005025871461E-2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95"/>
  <sheetViews>
    <sheetView tabSelected="1" view="pageBreakPreview" zoomScale="112" zoomScaleNormal="80" zoomScaleSheetLayoutView="112" workbookViewId="0">
      <selection activeCell="M12" sqref="M12:Q12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</cols>
  <sheetData>
    <row r="1" spans="1:18" s="1" customFormat="1" ht="11.1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98" t="s">
        <v>62</v>
      </c>
      <c r="P1" s="98"/>
      <c r="Q1" s="98"/>
      <c r="R1" s="2"/>
    </row>
    <row r="2" spans="1:18" s="1" customFormat="1" ht="12.9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8"/>
      <c r="P2" s="98"/>
      <c r="Q2" s="98"/>
      <c r="R2" s="2"/>
    </row>
    <row r="3" spans="1:18" s="1" customFormat="1" ht="12.95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98"/>
      <c r="P3" s="98"/>
      <c r="Q3" s="98"/>
      <c r="R3" s="2"/>
    </row>
    <row r="4" spans="1:18" s="1" customFormat="1" ht="12.95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98"/>
      <c r="P4" s="98"/>
      <c r="Q4" s="98"/>
      <c r="R4" s="2"/>
    </row>
    <row r="5" spans="1:18" s="1" customFormat="1" ht="12.9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8"/>
      <c r="P5" s="98"/>
      <c r="Q5" s="98"/>
      <c r="R5" s="2"/>
    </row>
    <row r="6" spans="1:18" s="1" customFormat="1" ht="12.9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98"/>
      <c r="P6" s="98"/>
      <c r="Q6" s="98"/>
      <c r="R6" s="2"/>
    </row>
    <row r="7" spans="1:18" s="1" customFormat="1" ht="12.9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8" t="s">
        <v>0</v>
      </c>
      <c r="N7" s="7"/>
      <c r="O7" s="7"/>
      <c r="P7" s="7"/>
      <c r="Q7" s="7"/>
      <c r="R7" s="2"/>
    </row>
    <row r="8" spans="1:18" ht="11.4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3"/>
    </row>
    <row r="9" spans="1:18" ht="12.9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9"/>
      <c r="M9" s="107" t="s">
        <v>25</v>
      </c>
      <c r="N9" s="107"/>
      <c r="O9" s="107"/>
      <c r="P9" s="107"/>
      <c r="Q9" s="107"/>
      <c r="R9" s="3"/>
    </row>
    <row r="10" spans="1:18" ht="15.7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9"/>
      <c r="M10" s="108" t="s">
        <v>43</v>
      </c>
      <c r="N10" s="108"/>
      <c r="O10" s="108"/>
      <c r="P10" s="108"/>
      <c r="Q10" s="108"/>
      <c r="R10" s="3"/>
    </row>
    <row r="11" spans="1:18" ht="11.45" hidden="1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9"/>
      <c r="M11" s="9"/>
      <c r="N11" s="9"/>
      <c r="O11" s="9"/>
      <c r="P11" s="9"/>
      <c r="Q11" s="9"/>
      <c r="R11" s="3"/>
    </row>
    <row r="12" spans="1:18" ht="11.4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9"/>
      <c r="M12" s="9" t="s">
        <v>94</v>
      </c>
      <c r="N12" s="9"/>
      <c r="O12" s="9"/>
      <c r="P12" s="9"/>
      <c r="Q12" s="9"/>
      <c r="R12" s="3"/>
    </row>
    <row r="13" spans="1:18" ht="11.1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3"/>
    </row>
    <row r="14" spans="1:18" ht="22.5" customHeight="1" x14ac:dyDescent="0.25">
      <c r="A14" s="109" t="s">
        <v>1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3"/>
    </row>
    <row r="15" spans="1:18" ht="16.5" customHeight="1" x14ac:dyDescent="0.2">
      <c r="A15" s="110" t="s">
        <v>90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3"/>
    </row>
    <row r="16" spans="1:18" ht="11.45" customHeight="1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3"/>
    </row>
    <row r="17" spans="1:18" ht="11.45" hidden="1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3"/>
    </row>
    <row r="18" spans="1:18" ht="11.45" customHeight="1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3"/>
    </row>
    <row r="19" spans="1:18" ht="24.75" customHeight="1" x14ac:dyDescent="0.2">
      <c r="A19" s="16" t="s">
        <v>2</v>
      </c>
      <c r="B19" s="104">
        <v>1500000</v>
      </c>
      <c r="C19" s="104"/>
      <c r="D19" s="104"/>
      <c r="E19" s="9"/>
      <c r="F19" s="99" t="s">
        <v>21</v>
      </c>
      <c r="G19" s="99"/>
      <c r="H19" s="99"/>
      <c r="I19" s="99"/>
      <c r="J19" s="99"/>
      <c r="K19" s="99"/>
      <c r="L19" s="99"/>
      <c r="M19" s="99"/>
      <c r="N19" s="9"/>
      <c r="O19" s="101" t="s">
        <v>61</v>
      </c>
      <c r="P19" s="101"/>
      <c r="Q19" s="10"/>
      <c r="R19" s="3"/>
    </row>
    <row r="20" spans="1:18" ht="35.25" customHeight="1" x14ac:dyDescent="0.2">
      <c r="A20" s="7"/>
      <c r="B20" s="102" t="s">
        <v>52</v>
      </c>
      <c r="C20" s="102"/>
      <c r="D20" s="102"/>
      <c r="E20" s="11"/>
      <c r="F20" s="111" t="s">
        <v>53</v>
      </c>
      <c r="G20" s="111"/>
      <c r="H20" s="111"/>
      <c r="I20" s="111"/>
      <c r="J20" s="111"/>
      <c r="K20" s="111"/>
      <c r="L20" s="111"/>
      <c r="M20" s="111"/>
      <c r="N20" s="9"/>
      <c r="O20" s="106" t="s">
        <v>54</v>
      </c>
      <c r="P20" s="106"/>
      <c r="Q20" s="12"/>
      <c r="R20" s="3"/>
    </row>
    <row r="21" spans="1:18" ht="4.5" customHeight="1" x14ac:dyDescent="0.2">
      <c r="A21" s="7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7"/>
      <c r="R21" s="3"/>
    </row>
    <row r="22" spans="1:18" ht="13.5" customHeight="1" x14ac:dyDescent="0.2">
      <c r="A22" s="16" t="s">
        <v>3</v>
      </c>
      <c r="B22" s="104">
        <v>1510000</v>
      </c>
      <c r="C22" s="104"/>
      <c r="D22" s="104"/>
      <c r="E22" s="9"/>
      <c r="F22" s="99" t="s">
        <v>21</v>
      </c>
      <c r="G22" s="99"/>
      <c r="H22" s="99"/>
      <c r="I22" s="99"/>
      <c r="J22" s="99"/>
      <c r="K22" s="99"/>
      <c r="L22" s="99"/>
      <c r="M22" s="99"/>
      <c r="N22" s="13"/>
      <c r="O22" s="101" t="s">
        <v>61</v>
      </c>
      <c r="P22" s="101"/>
      <c r="Q22" s="10"/>
      <c r="R22" s="3"/>
    </row>
    <row r="23" spans="1:18" ht="26.25" customHeight="1" x14ac:dyDescent="0.2">
      <c r="A23" s="7"/>
      <c r="B23" s="100" t="s">
        <v>52</v>
      </c>
      <c r="C23" s="100"/>
      <c r="D23" s="100"/>
      <c r="E23" s="11"/>
      <c r="F23" s="105" t="s">
        <v>4</v>
      </c>
      <c r="G23" s="105"/>
      <c r="H23" s="105"/>
      <c r="I23" s="105"/>
      <c r="J23" s="105"/>
      <c r="K23" s="105"/>
      <c r="L23" s="105"/>
      <c r="M23" s="105"/>
      <c r="N23" s="11"/>
      <c r="O23" s="106" t="s">
        <v>54</v>
      </c>
      <c r="P23" s="106"/>
      <c r="Q23" s="12"/>
      <c r="R23" s="3"/>
    </row>
    <row r="24" spans="1:18" ht="5.25" customHeight="1" x14ac:dyDescent="0.2">
      <c r="A24" s="7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7"/>
      <c r="R24" s="3"/>
    </row>
    <row r="25" spans="1:18" ht="20.25" customHeight="1" x14ac:dyDescent="0.2">
      <c r="A25" s="16" t="s">
        <v>5</v>
      </c>
      <c r="B25" s="139">
        <v>1518230</v>
      </c>
      <c r="C25" s="139"/>
      <c r="D25" s="104">
        <v>8230</v>
      </c>
      <c r="E25" s="104"/>
      <c r="F25" s="14"/>
      <c r="G25" s="103" t="s">
        <v>68</v>
      </c>
      <c r="H25" s="103"/>
      <c r="I25" s="15"/>
      <c r="J25" s="99" t="s">
        <v>69</v>
      </c>
      <c r="K25" s="99"/>
      <c r="L25" s="99"/>
      <c r="M25" s="99"/>
      <c r="N25" s="13"/>
      <c r="O25" s="101" t="s">
        <v>58</v>
      </c>
      <c r="P25" s="101"/>
      <c r="Q25" s="10"/>
      <c r="R25" s="3"/>
    </row>
    <row r="26" spans="1:18" ht="45.75" customHeight="1" x14ac:dyDescent="0.2">
      <c r="A26" s="7"/>
      <c r="B26" s="140" t="s">
        <v>52</v>
      </c>
      <c r="C26" s="140"/>
      <c r="D26" s="102" t="s">
        <v>59</v>
      </c>
      <c r="E26" s="102"/>
      <c r="F26" s="11"/>
      <c r="G26" s="100" t="s">
        <v>55</v>
      </c>
      <c r="H26" s="100"/>
      <c r="I26" s="9"/>
      <c r="J26" s="100" t="s">
        <v>56</v>
      </c>
      <c r="K26" s="100"/>
      <c r="L26" s="100"/>
      <c r="M26" s="100"/>
      <c r="N26" s="11"/>
      <c r="O26" s="102" t="s">
        <v>57</v>
      </c>
      <c r="P26" s="102"/>
      <c r="Q26" s="12"/>
      <c r="R26" s="3"/>
    </row>
    <row r="27" spans="1:18" ht="7.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8" ht="16.5" customHeight="1" x14ac:dyDescent="0.2">
      <c r="A28" s="16" t="s">
        <v>6</v>
      </c>
      <c r="B28" s="119" t="s">
        <v>91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3"/>
    </row>
    <row r="29" spans="1:18" ht="11.4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3"/>
    </row>
    <row r="30" spans="1:18" ht="12" customHeight="1" x14ac:dyDescent="0.2">
      <c r="A30" s="51" t="s">
        <v>7</v>
      </c>
      <c r="B30" s="120" t="s">
        <v>8</v>
      </c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3"/>
    </row>
    <row r="31" spans="1:18" ht="3.75" customHeight="1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3"/>
    </row>
    <row r="32" spans="1:18" ht="90.75" customHeight="1" x14ac:dyDescent="0.2">
      <c r="A32" s="9"/>
      <c r="B32" s="121" t="s">
        <v>92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3"/>
    </row>
    <row r="33" spans="1:18" ht="16.5" customHeight="1" x14ac:dyDescent="0.2">
      <c r="A33" s="50" t="s">
        <v>9</v>
      </c>
      <c r="B33" s="114" t="s">
        <v>44</v>
      </c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3"/>
    </row>
    <row r="34" spans="1:18" ht="4.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3"/>
    </row>
    <row r="35" spans="1:18" ht="15.75" customHeight="1" x14ac:dyDescent="0.2">
      <c r="A35" s="142" t="s">
        <v>45</v>
      </c>
      <c r="B35" s="142"/>
      <c r="C35" s="142" t="s">
        <v>46</v>
      </c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3"/>
    </row>
    <row r="36" spans="1:18" ht="15.75" customHeight="1" x14ac:dyDescent="0.2">
      <c r="A36" s="142">
        <v>1</v>
      </c>
      <c r="B36" s="142"/>
      <c r="C36" s="135" t="s">
        <v>70</v>
      </c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4"/>
    </row>
    <row r="37" spans="1:18" ht="9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5"/>
    </row>
    <row r="38" spans="1:18" ht="9.75" customHeight="1" x14ac:dyDescent="0.2">
      <c r="A38" s="50" t="s">
        <v>11</v>
      </c>
      <c r="B38" s="114" t="s">
        <v>10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5"/>
    </row>
    <row r="39" spans="1:18" ht="15.75" customHeight="1" x14ac:dyDescent="0.2">
      <c r="A39" s="135" t="s">
        <v>72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6"/>
    </row>
    <row r="40" spans="1:18" ht="8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5"/>
    </row>
    <row r="41" spans="1:18" ht="13.5" customHeight="1" thickBot="1" x14ac:dyDescent="0.25">
      <c r="A41" s="50" t="s">
        <v>47</v>
      </c>
      <c r="B41" s="50" t="s">
        <v>29</v>
      </c>
      <c r="C41" s="9"/>
      <c r="D41" s="9"/>
      <c r="E41" s="9"/>
      <c r="F41" s="9"/>
      <c r="G41" s="9"/>
      <c r="H41" s="9"/>
      <c r="I41" s="9" t="s">
        <v>31</v>
      </c>
      <c r="J41" s="9"/>
      <c r="K41" s="9"/>
      <c r="L41" s="9"/>
      <c r="M41" s="9"/>
      <c r="N41" s="9"/>
      <c r="O41" s="9"/>
      <c r="P41" s="9"/>
      <c r="Q41" s="9"/>
      <c r="R41" s="5"/>
    </row>
    <row r="42" spans="1:18" ht="11.1" customHeight="1" thickBot="1" x14ac:dyDescent="0.25">
      <c r="A42" s="122" t="s">
        <v>12</v>
      </c>
      <c r="B42" s="123"/>
      <c r="C42" s="130" t="s">
        <v>30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2"/>
      <c r="R42" s="5"/>
    </row>
    <row r="43" spans="1:18" ht="21.75" customHeight="1" x14ac:dyDescent="0.2">
      <c r="A43" s="133">
        <v>1</v>
      </c>
      <c r="B43" s="133"/>
      <c r="C43" s="134" t="s">
        <v>71</v>
      </c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3"/>
    </row>
    <row r="44" spans="1:18" ht="11.1" customHeight="1" x14ac:dyDescent="0.2">
      <c r="A44" s="133"/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3"/>
    </row>
    <row r="45" spans="1:18" ht="11.45" customHeight="1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3"/>
    </row>
    <row r="46" spans="1:18" ht="15" customHeight="1" thickBot="1" x14ac:dyDescent="0.25">
      <c r="A46" s="16" t="s">
        <v>48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16" t="s">
        <v>32</v>
      </c>
      <c r="R46" s="3"/>
    </row>
    <row r="47" spans="1:18" ht="11.1" customHeight="1" x14ac:dyDescent="0.2">
      <c r="A47" s="124" t="s">
        <v>12</v>
      </c>
      <c r="B47" s="124"/>
      <c r="C47" s="62" t="s">
        <v>28</v>
      </c>
      <c r="D47" s="63"/>
      <c r="E47" s="63"/>
      <c r="F47" s="63"/>
      <c r="G47" s="63"/>
      <c r="H47" s="63"/>
      <c r="I47" s="152"/>
      <c r="J47" s="127" t="s">
        <v>13</v>
      </c>
      <c r="K47" s="128"/>
      <c r="L47" s="127" t="s">
        <v>14</v>
      </c>
      <c r="M47" s="128"/>
      <c r="N47" s="62" t="s">
        <v>15</v>
      </c>
      <c r="O47" s="63"/>
      <c r="P47" s="63"/>
      <c r="Q47" s="143"/>
      <c r="R47" s="3"/>
    </row>
    <row r="48" spans="1:18" ht="11.1" customHeight="1" thickBot="1" x14ac:dyDescent="0.25">
      <c r="A48" s="125"/>
      <c r="B48" s="126"/>
      <c r="C48" s="144"/>
      <c r="D48" s="145"/>
      <c r="E48" s="145"/>
      <c r="F48" s="145"/>
      <c r="G48" s="145"/>
      <c r="H48" s="145"/>
      <c r="I48" s="153"/>
      <c r="J48" s="129"/>
      <c r="K48" s="126"/>
      <c r="L48" s="129"/>
      <c r="M48" s="126"/>
      <c r="N48" s="144"/>
      <c r="O48" s="145"/>
      <c r="P48" s="145"/>
      <c r="Q48" s="146"/>
      <c r="R48" s="3"/>
    </row>
    <row r="49" spans="1:18" ht="11.1" customHeight="1" thickBot="1" x14ac:dyDescent="0.25">
      <c r="A49" s="150">
        <v>1</v>
      </c>
      <c r="B49" s="151"/>
      <c r="C49" s="147">
        <v>2</v>
      </c>
      <c r="D49" s="148"/>
      <c r="E49" s="148"/>
      <c r="F49" s="148"/>
      <c r="G49" s="148"/>
      <c r="H49" s="148"/>
      <c r="I49" s="149"/>
      <c r="J49" s="141">
        <v>3</v>
      </c>
      <c r="K49" s="138"/>
      <c r="L49" s="136">
        <v>4</v>
      </c>
      <c r="M49" s="141"/>
      <c r="N49" s="147">
        <v>5</v>
      </c>
      <c r="O49" s="148"/>
      <c r="P49" s="148"/>
      <c r="Q49" s="149"/>
      <c r="R49" s="3"/>
    </row>
    <row r="50" spans="1:18" ht="37.5" customHeight="1" x14ac:dyDescent="0.2">
      <c r="A50" s="209">
        <v>1</v>
      </c>
      <c r="B50" s="174"/>
      <c r="C50" s="181" t="s">
        <v>71</v>
      </c>
      <c r="D50" s="181"/>
      <c r="E50" s="181"/>
      <c r="F50" s="181"/>
      <c r="G50" s="181"/>
      <c r="H50" s="181"/>
      <c r="I50" s="181"/>
      <c r="J50" s="154"/>
      <c r="K50" s="155"/>
      <c r="L50" s="185">
        <f>[1]показники!$F$7</f>
        <v>9870100</v>
      </c>
      <c r="M50" s="186"/>
      <c r="N50" s="164">
        <f>L50</f>
        <v>9870100</v>
      </c>
      <c r="O50" s="165"/>
      <c r="P50" s="165"/>
      <c r="Q50" s="166"/>
      <c r="R50" s="3"/>
    </row>
    <row r="51" spans="1:18" ht="9" customHeight="1" x14ac:dyDescent="0.2">
      <c r="A51" s="174"/>
      <c r="B51" s="175"/>
      <c r="C51" s="182"/>
      <c r="D51" s="183"/>
      <c r="E51" s="183"/>
      <c r="F51" s="183"/>
      <c r="G51" s="183"/>
      <c r="H51" s="183"/>
      <c r="I51" s="184"/>
      <c r="J51" s="156"/>
      <c r="K51" s="157"/>
      <c r="L51" s="169"/>
      <c r="M51" s="170"/>
      <c r="N51" s="171"/>
      <c r="O51" s="172"/>
      <c r="P51" s="172"/>
      <c r="Q51" s="173"/>
      <c r="R51" s="3"/>
    </row>
    <row r="52" spans="1:18" ht="11.1" customHeight="1" x14ac:dyDescent="0.2">
      <c r="A52" s="17"/>
      <c r="B52" s="17"/>
      <c r="C52" s="190" t="s">
        <v>15</v>
      </c>
      <c r="D52" s="191"/>
      <c r="E52" s="191"/>
      <c r="F52" s="191"/>
      <c r="G52" s="191"/>
      <c r="H52" s="191"/>
      <c r="I52" s="192"/>
      <c r="J52" s="179"/>
      <c r="K52" s="180"/>
      <c r="L52" s="167">
        <f>L50+L51</f>
        <v>9870100</v>
      </c>
      <c r="M52" s="168"/>
      <c r="N52" s="176">
        <f>N50+N51</f>
        <v>9870100</v>
      </c>
      <c r="O52" s="177"/>
      <c r="P52" s="177"/>
      <c r="Q52" s="178"/>
      <c r="R52" s="3"/>
    </row>
    <row r="53" spans="1:18" ht="11.45" customHeight="1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3"/>
    </row>
    <row r="54" spans="1:18" ht="16.5" customHeight="1" thickBot="1" x14ac:dyDescent="0.25">
      <c r="A54" s="16" t="s">
        <v>49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16" t="s">
        <v>32</v>
      </c>
      <c r="R54" s="3"/>
    </row>
    <row r="55" spans="1:18" ht="21.95" customHeight="1" thickBot="1" x14ac:dyDescent="0.25">
      <c r="A55" s="158" t="s">
        <v>33</v>
      </c>
      <c r="B55" s="159"/>
      <c r="C55" s="159"/>
      <c r="D55" s="159"/>
      <c r="E55" s="159"/>
      <c r="F55" s="159"/>
      <c r="G55" s="159"/>
      <c r="H55" s="159"/>
      <c r="I55" s="159"/>
      <c r="J55" s="159"/>
      <c r="K55" s="160"/>
      <c r="L55" s="189" t="s">
        <v>13</v>
      </c>
      <c r="M55" s="160"/>
      <c r="N55" s="189" t="s">
        <v>14</v>
      </c>
      <c r="O55" s="160"/>
      <c r="P55" s="187" t="s">
        <v>15</v>
      </c>
      <c r="Q55" s="188"/>
      <c r="R55" s="3"/>
    </row>
    <row r="56" spans="1:18" ht="11.1" customHeight="1" thickBot="1" x14ac:dyDescent="0.25">
      <c r="A56" s="161">
        <v>1</v>
      </c>
      <c r="B56" s="162"/>
      <c r="C56" s="162"/>
      <c r="D56" s="162"/>
      <c r="E56" s="162"/>
      <c r="F56" s="162"/>
      <c r="G56" s="162"/>
      <c r="H56" s="162"/>
      <c r="I56" s="162"/>
      <c r="J56" s="162"/>
      <c r="K56" s="163"/>
      <c r="L56" s="136">
        <v>3</v>
      </c>
      <c r="M56" s="138"/>
      <c r="N56" s="136">
        <v>4</v>
      </c>
      <c r="O56" s="138"/>
      <c r="P56" s="136">
        <v>5</v>
      </c>
      <c r="Q56" s="137"/>
      <c r="R56" s="3"/>
    </row>
    <row r="57" spans="1:18" ht="13.5" customHeight="1" x14ac:dyDescent="0.2">
      <c r="A57" s="54" t="s">
        <v>77</v>
      </c>
      <c r="B57" s="55"/>
      <c r="C57" s="55"/>
      <c r="D57" s="55"/>
      <c r="E57" s="55"/>
      <c r="F57" s="55"/>
      <c r="G57" s="55"/>
      <c r="H57" s="55"/>
      <c r="I57" s="55"/>
      <c r="J57" s="55"/>
      <c r="K57" s="56"/>
      <c r="L57" s="78"/>
      <c r="M57" s="79"/>
      <c r="N57" s="213">
        <f>L52</f>
        <v>9870100</v>
      </c>
      <c r="O57" s="215"/>
      <c r="P57" s="213">
        <f>N57</f>
        <v>9870100</v>
      </c>
      <c r="Q57" s="214"/>
      <c r="R57" s="3"/>
    </row>
    <row r="58" spans="1:18" ht="11.1" customHeight="1" thickBot="1" x14ac:dyDescent="0.25">
      <c r="A58" s="96" t="s">
        <v>15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217"/>
      <c r="M58" s="218"/>
      <c r="N58" s="200">
        <f>N57</f>
        <v>9870100</v>
      </c>
      <c r="O58" s="216"/>
      <c r="P58" s="200">
        <f>P57</f>
        <v>9870100</v>
      </c>
      <c r="Q58" s="201"/>
      <c r="R58" s="3"/>
    </row>
    <row r="59" spans="1:18" ht="11.45" hidden="1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3"/>
    </row>
    <row r="60" spans="1:18" ht="15.75" customHeight="1" thickBot="1" x14ac:dyDescent="0.25">
      <c r="A60" s="16" t="s">
        <v>60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18"/>
      <c r="N60" s="18"/>
      <c r="O60" s="18"/>
      <c r="P60" s="7"/>
      <c r="Q60" s="7"/>
      <c r="R60" s="3"/>
    </row>
    <row r="61" spans="1:18" ht="12" customHeight="1" x14ac:dyDescent="0.2">
      <c r="A61" s="59" t="s">
        <v>12</v>
      </c>
      <c r="B61" s="59"/>
      <c r="C61" s="62" t="s">
        <v>34</v>
      </c>
      <c r="D61" s="63"/>
      <c r="E61" s="63"/>
      <c r="F61" s="63"/>
      <c r="G61" s="63"/>
      <c r="H61" s="63"/>
      <c r="I61" s="63"/>
      <c r="J61" s="66" t="s">
        <v>24</v>
      </c>
      <c r="K61" s="194" t="s">
        <v>16</v>
      </c>
      <c r="L61" s="195"/>
      <c r="M61" s="90" t="s">
        <v>35</v>
      </c>
      <c r="N61" s="90"/>
      <c r="O61" s="90" t="s">
        <v>36</v>
      </c>
      <c r="P61" s="92" t="s">
        <v>15</v>
      </c>
      <c r="Q61" s="93"/>
      <c r="R61" s="3"/>
    </row>
    <row r="62" spans="1:18" ht="10.5" customHeight="1" thickBot="1" x14ac:dyDescent="0.25">
      <c r="A62" s="60"/>
      <c r="B62" s="61"/>
      <c r="C62" s="64"/>
      <c r="D62" s="65"/>
      <c r="E62" s="65"/>
      <c r="F62" s="65"/>
      <c r="G62" s="65"/>
      <c r="H62" s="65"/>
      <c r="I62" s="65"/>
      <c r="J62" s="67"/>
      <c r="K62" s="196"/>
      <c r="L62" s="197"/>
      <c r="M62" s="91"/>
      <c r="N62" s="91"/>
      <c r="O62" s="91"/>
      <c r="P62" s="94"/>
      <c r="Q62" s="95"/>
      <c r="R62" s="3"/>
    </row>
    <row r="63" spans="1:18" ht="10.5" customHeight="1" thickBot="1" x14ac:dyDescent="0.25">
      <c r="A63" s="68">
        <v>1</v>
      </c>
      <c r="B63" s="68"/>
      <c r="C63" s="198">
        <v>2</v>
      </c>
      <c r="D63" s="81"/>
      <c r="E63" s="81"/>
      <c r="F63" s="81"/>
      <c r="G63" s="81"/>
      <c r="H63" s="81"/>
      <c r="I63" s="199"/>
      <c r="J63" s="49">
        <v>3</v>
      </c>
      <c r="K63" s="198">
        <v>4</v>
      </c>
      <c r="L63" s="81"/>
      <c r="M63" s="193">
        <v>5</v>
      </c>
      <c r="N63" s="193"/>
      <c r="O63" s="48">
        <v>6</v>
      </c>
      <c r="P63" s="81">
        <v>7</v>
      </c>
      <c r="Q63" s="82"/>
      <c r="R63" s="3"/>
    </row>
    <row r="64" spans="1:18" ht="36" customHeight="1" x14ac:dyDescent="0.2">
      <c r="A64" s="80">
        <v>1</v>
      </c>
      <c r="B64" s="80"/>
      <c r="C64" s="69" t="s">
        <v>71</v>
      </c>
      <c r="D64" s="210"/>
      <c r="E64" s="210"/>
      <c r="F64" s="210"/>
      <c r="G64" s="210"/>
      <c r="H64" s="210"/>
      <c r="I64" s="70"/>
      <c r="J64" s="19"/>
      <c r="K64" s="69"/>
      <c r="L64" s="70"/>
      <c r="M64" s="211"/>
      <c r="N64" s="212"/>
      <c r="O64" s="20"/>
      <c r="P64" s="69"/>
      <c r="Q64" s="70"/>
      <c r="R64" s="3"/>
    </row>
    <row r="65" spans="1:18" ht="12.75" customHeight="1" x14ac:dyDescent="0.2">
      <c r="A65" s="21"/>
      <c r="B65" s="21">
        <v>1</v>
      </c>
      <c r="C65" s="219" t="s">
        <v>37</v>
      </c>
      <c r="D65" s="220"/>
      <c r="E65" s="220"/>
      <c r="F65" s="220"/>
      <c r="G65" s="220"/>
      <c r="H65" s="220"/>
      <c r="I65" s="221"/>
      <c r="J65" s="21"/>
      <c r="K65" s="57"/>
      <c r="L65" s="58"/>
      <c r="M65" s="202"/>
      <c r="N65" s="203"/>
      <c r="O65" s="22"/>
      <c r="P65" s="57" t="s">
        <v>31</v>
      </c>
      <c r="Q65" s="58"/>
      <c r="R65" s="3"/>
    </row>
    <row r="66" spans="1:18" ht="45.75" customHeight="1" x14ac:dyDescent="0.2">
      <c r="A66" s="23">
        <v>1</v>
      </c>
      <c r="B66" s="24"/>
      <c r="C66" s="83" t="s">
        <v>78</v>
      </c>
      <c r="D66" s="84"/>
      <c r="E66" s="84"/>
      <c r="F66" s="84"/>
      <c r="G66" s="84"/>
      <c r="H66" s="84"/>
      <c r="I66" s="85"/>
      <c r="J66" s="32" t="s">
        <v>41</v>
      </c>
      <c r="K66" s="83" t="s">
        <v>93</v>
      </c>
      <c r="L66" s="86"/>
      <c r="M66" s="87"/>
      <c r="N66" s="87"/>
      <c r="O66" s="25">
        <f>[1]показники!$F$7</f>
        <v>9870100</v>
      </c>
      <c r="P66" s="172">
        <f>O66</f>
        <v>9870100</v>
      </c>
      <c r="Q66" s="173"/>
      <c r="R66" s="3"/>
    </row>
    <row r="67" spans="1:18" ht="54" hidden="1" customHeight="1" x14ac:dyDescent="0.2">
      <c r="A67" s="23">
        <v>2</v>
      </c>
      <c r="B67" s="24"/>
      <c r="C67" s="83" t="s">
        <v>73</v>
      </c>
      <c r="D67" s="84"/>
      <c r="E67" s="84"/>
      <c r="F67" s="84"/>
      <c r="G67" s="84"/>
      <c r="H67" s="84"/>
      <c r="I67" s="85"/>
      <c r="J67" s="32" t="s">
        <v>41</v>
      </c>
      <c r="K67" s="83" t="s">
        <v>75</v>
      </c>
      <c r="L67" s="86"/>
      <c r="M67" s="87"/>
      <c r="N67" s="87"/>
      <c r="O67" s="25">
        <f>[2]показники!$F$8</f>
        <v>0</v>
      </c>
      <c r="P67" s="172">
        <f>O67</f>
        <v>0</v>
      </c>
      <c r="Q67" s="173"/>
      <c r="R67" s="3"/>
    </row>
    <row r="68" spans="1:18" ht="38.25" customHeight="1" x14ac:dyDescent="0.2">
      <c r="A68" s="28">
        <v>2</v>
      </c>
      <c r="B68" s="29"/>
      <c r="C68" s="83" t="s">
        <v>79</v>
      </c>
      <c r="D68" s="84"/>
      <c r="E68" s="84"/>
      <c r="F68" s="84"/>
      <c r="G68" s="84"/>
      <c r="H68" s="84"/>
      <c r="I68" s="85"/>
      <c r="J68" s="32" t="s">
        <v>65</v>
      </c>
      <c r="K68" s="83" t="s">
        <v>66</v>
      </c>
      <c r="L68" s="84"/>
      <c r="M68" s="87"/>
      <c r="N68" s="87"/>
      <c r="O68" s="34">
        <f>[1]показники!$F$9</f>
        <v>410.01</v>
      </c>
      <c r="P68" s="204">
        <f>O68</f>
        <v>410.01</v>
      </c>
      <c r="Q68" s="205"/>
      <c r="R68" s="3"/>
    </row>
    <row r="69" spans="1:18" ht="36" customHeight="1" x14ac:dyDescent="0.2">
      <c r="A69" s="28">
        <v>3</v>
      </c>
      <c r="B69" s="29"/>
      <c r="C69" s="83" t="s">
        <v>83</v>
      </c>
      <c r="D69" s="84"/>
      <c r="E69" s="84"/>
      <c r="F69" s="84"/>
      <c r="G69" s="84"/>
      <c r="H69" s="84"/>
      <c r="I69" s="85"/>
      <c r="J69" s="32" t="s">
        <v>41</v>
      </c>
      <c r="K69" s="83" t="s">
        <v>67</v>
      </c>
      <c r="L69" s="84"/>
      <c r="M69" s="87"/>
      <c r="N69" s="87"/>
      <c r="O69" s="35">
        <f>[1]показники!$F$11</f>
        <v>21041667</v>
      </c>
      <c r="P69" s="206">
        <f>O69</f>
        <v>21041667</v>
      </c>
      <c r="Q69" s="207"/>
      <c r="R69" s="3"/>
    </row>
    <row r="70" spans="1:18" ht="13.5" customHeight="1" x14ac:dyDescent="0.2">
      <c r="A70" s="26"/>
      <c r="B70" s="21">
        <v>2</v>
      </c>
      <c r="C70" s="71" t="s">
        <v>38</v>
      </c>
      <c r="D70" s="72"/>
      <c r="E70" s="72"/>
      <c r="F70" s="72"/>
      <c r="G70" s="72"/>
      <c r="H70" s="72"/>
      <c r="I70" s="73"/>
      <c r="J70" s="33"/>
      <c r="K70" s="71"/>
      <c r="L70" s="73"/>
      <c r="M70" s="76"/>
      <c r="N70" s="77"/>
      <c r="O70" s="27"/>
      <c r="P70" s="57"/>
      <c r="Q70" s="58"/>
      <c r="R70" s="3"/>
    </row>
    <row r="71" spans="1:18" ht="45" customHeight="1" x14ac:dyDescent="0.2">
      <c r="A71" s="28">
        <v>1</v>
      </c>
      <c r="B71" s="29"/>
      <c r="C71" s="83" t="s">
        <v>80</v>
      </c>
      <c r="D71" s="84"/>
      <c r="E71" s="84"/>
      <c r="F71" s="84"/>
      <c r="G71" s="84"/>
      <c r="H71" s="84"/>
      <c r="I71" s="85"/>
      <c r="J71" s="32" t="s">
        <v>17</v>
      </c>
      <c r="K71" s="83" t="s">
        <v>93</v>
      </c>
      <c r="L71" s="86"/>
      <c r="M71" s="87"/>
      <c r="N71" s="87"/>
      <c r="O71" s="45">
        <f>[1]показники!$F$15</f>
        <v>4</v>
      </c>
      <c r="P71" s="88">
        <f>O71</f>
        <v>4</v>
      </c>
      <c r="Q71" s="89"/>
      <c r="R71" s="3"/>
    </row>
    <row r="72" spans="1:18" ht="49.5" hidden="1" customHeight="1" x14ac:dyDescent="0.2">
      <c r="A72" s="28">
        <v>2</v>
      </c>
      <c r="B72" s="29"/>
      <c r="C72" s="83" t="s">
        <v>64</v>
      </c>
      <c r="D72" s="84"/>
      <c r="E72" s="84"/>
      <c r="F72" s="84"/>
      <c r="G72" s="84"/>
      <c r="H72" s="84"/>
      <c r="I72" s="85"/>
      <c r="J72" s="32" t="s">
        <v>17</v>
      </c>
      <c r="K72" s="83" t="s">
        <v>75</v>
      </c>
      <c r="L72" s="86"/>
      <c r="M72" s="87"/>
      <c r="N72" s="87"/>
      <c r="O72" s="45">
        <f>[2]показники!$F$16</f>
        <v>0</v>
      </c>
      <c r="P72" s="88">
        <f>O72</f>
        <v>0</v>
      </c>
      <c r="Q72" s="89"/>
      <c r="R72" s="3"/>
    </row>
    <row r="73" spans="1:18" ht="16.5" customHeight="1" x14ac:dyDescent="0.2">
      <c r="A73" s="26"/>
      <c r="B73" s="21">
        <v>3</v>
      </c>
      <c r="C73" s="71" t="s">
        <v>39</v>
      </c>
      <c r="D73" s="72"/>
      <c r="E73" s="72"/>
      <c r="F73" s="72"/>
      <c r="G73" s="72"/>
      <c r="H73" s="72"/>
      <c r="I73" s="73"/>
      <c r="J73" s="33"/>
      <c r="K73" s="74"/>
      <c r="L73" s="75"/>
      <c r="M73" s="76"/>
      <c r="N73" s="77"/>
      <c r="O73" s="27"/>
      <c r="P73" s="57"/>
      <c r="Q73" s="58"/>
      <c r="R73" s="3"/>
    </row>
    <row r="74" spans="1:18" ht="40.5" customHeight="1" x14ac:dyDescent="0.2">
      <c r="A74" s="28">
        <v>1</v>
      </c>
      <c r="B74" s="29"/>
      <c r="C74" s="83" t="s">
        <v>81</v>
      </c>
      <c r="D74" s="84"/>
      <c r="E74" s="84"/>
      <c r="F74" s="84"/>
      <c r="G74" s="84"/>
      <c r="H74" s="84"/>
      <c r="I74" s="85"/>
      <c r="J74" s="32" t="s">
        <v>42</v>
      </c>
      <c r="K74" s="83" t="s">
        <v>18</v>
      </c>
      <c r="L74" s="84"/>
      <c r="M74" s="87"/>
      <c r="N74" s="87"/>
      <c r="O74" s="47">
        <f>O66/O71</f>
        <v>2467525</v>
      </c>
      <c r="P74" s="222">
        <f>O74</f>
        <v>2467525</v>
      </c>
      <c r="Q74" s="207"/>
      <c r="R74" s="3"/>
    </row>
    <row r="75" spans="1:18" ht="40.5" customHeight="1" x14ac:dyDescent="0.2">
      <c r="A75" s="28">
        <v>2</v>
      </c>
      <c r="B75" s="29"/>
      <c r="C75" s="83" t="s">
        <v>82</v>
      </c>
      <c r="D75" s="84"/>
      <c r="E75" s="84"/>
      <c r="F75" s="84"/>
      <c r="G75" s="84"/>
      <c r="H75" s="84"/>
      <c r="I75" s="85"/>
      <c r="J75" s="32" t="s">
        <v>41</v>
      </c>
      <c r="K75" s="83" t="s">
        <v>18</v>
      </c>
      <c r="L75" s="84"/>
      <c r="M75" s="233"/>
      <c r="N75" s="234"/>
      <c r="O75" s="47">
        <f>O69/O68</f>
        <v>51319.887319821471</v>
      </c>
      <c r="P75" s="222">
        <f>O75</f>
        <v>51319.887319821471</v>
      </c>
      <c r="Q75" s="207"/>
      <c r="R75" s="3"/>
    </row>
    <row r="76" spans="1:18" ht="43.5" hidden="1" customHeight="1" x14ac:dyDescent="0.2">
      <c r="A76" s="28">
        <v>3</v>
      </c>
      <c r="B76" s="29"/>
      <c r="C76" s="83" t="s">
        <v>76</v>
      </c>
      <c r="D76" s="84"/>
      <c r="E76" s="84"/>
      <c r="F76" s="84"/>
      <c r="G76" s="84"/>
      <c r="H76" s="84"/>
      <c r="I76" s="85"/>
      <c r="J76" s="32" t="s">
        <v>41</v>
      </c>
      <c r="K76" s="83" t="s">
        <v>18</v>
      </c>
      <c r="L76" s="84"/>
      <c r="M76" s="233"/>
      <c r="N76" s="234"/>
      <c r="O76" s="47" t="e">
        <f>O67/O72</f>
        <v>#DIV/0!</v>
      </c>
      <c r="P76" s="222" t="e">
        <f>O76</f>
        <v>#DIV/0!</v>
      </c>
      <c r="Q76" s="207"/>
      <c r="R76" s="3"/>
    </row>
    <row r="77" spans="1:18" ht="12" customHeight="1" x14ac:dyDescent="0.2">
      <c r="A77" s="26"/>
      <c r="B77" s="21">
        <v>4</v>
      </c>
      <c r="C77" s="71" t="s">
        <v>40</v>
      </c>
      <c r="D77" s="72"/>
      <c r="E77" s="72"/>
      <c r="F77" s="72"/>
      <c r="G77" s="72"/>
      <c r="H77" s="72"/>
      <c r="I77" s="73"/>
      <c r="J77" s="33"/>
      <c r="K77" s="71"/>
      <c r="L77" s="73"/>
      <c r="M77" s="76"/>
      <c r="N77" s="77"/>
      <c r="O77" s="27"/>
      <c r="P77" s="57"/>
      <c r="Q77" s="58"/>
      <c r="R77" s="3"/>
    </row>
    <row r="78" spans="1:18" ht="37.5" hidden="1" customHeight="1" x14ac:dyDescent="0.2">
      <c r="A78" s="42">
        <v>1</v>
      </c>
      <c r="B78" s="43"/>
      <c r="C78" s="226" t="s">
        <v>26</v>
      </c>
      <c r="D78" s="227"/>
      <c r="E78" s="227"/>
      <c r="F78" s="227"/>
      <c r="G78" s="227"/>
      <c r="H78" s="227"/>
      <c r="I78" s="229"/>
      <c r="J78" s="44" t="s">
        <v>19</v>
      </c>
      <c r="K78" s="226" t="s">
        <v>18</v>
      </c>
      <c r="L78" s="227"/>
      <c r="M78" s="240"/>
      <c r="N78" s="240"/>
      <c r="O78" s="46">
        <f>[3]показники!$F$20</f>
        <v>50</v>
      </c>
      <c r="P78" s="224">
        <f>O78</f>
        <v>50</v>
      </c>
      <c r="Q78" s="225"/>
      <c r="R78" s="3"/>
    </row>
    <row r="79" spans="1:18" ht="38.25" hidden="1" customHeight="1" x14ac:dyDescent="0.2">
      <c r="A79" s="42">
        <v>2</v>
      </c>
      <c r="B79" s="43"/>
      <c r="C79" s="226" t="s">
        <v>27</v>
      </c>
      <c r="D79" s="227"/>
      <c r="E79" s="227"/>
      <c r="F79" s="227"/>
      <c r="G79" s="227"/>
      <c r="H79" s="227"/>
      <c r="I79" s="229"/>
      <c r="J79" s="44" t="s">
        <v>19</v>
      </c>
      <c r="K79" s="226" t="s">
        <v>18</v>
      </c>
      <c r="L79" s="227"/>
      <c r="M79" s="240"/>
      <c r="N79" s="240"/>
      <c r="O79" s="46">
        <f>[3]показники!$F$21</f>
        <v>5.8433005025871461E-2</v>
      </c>
      <c r="P79" s="224">
        <f>O79</f>
        <v>5.8433005025871461E-2</v>
      </c>
      <c r="Q79" s="225"/>
      <c r="R79" s="3"/>
    </row>
    <row r="80" spans="1:18" ht="38.25" customHeight="1" x14ac:dyDescent="0.2">
      <c r="A80" s="28">
        <v>1</v>
      </c>
      <c r="B80" s="29"/>
      <c r="C80" s="228" t="s">
        <v>84</v>
      </c>
      <c r="D80" s="55"/>
      <c r="E80" s="55"/>
      <c r="F80" s="55"/>
      <c r="G80" s="55"/>
      <c r="H80" s="55"/>
      <c r="I80" s="56"/>
      <c r="J80" s="36" t="s">
        <v>19</v>
      </c>
      <c r="K80" s="228" t="s">
        <v>18</v>
      </c>
      <c r="L80" s="55"/>
      <c r="M80" s="87"/>
      <c r="N80" s="87"/>
      <c r="O80" s="41">
        <f>[1]показники!$F$24</f>
        <v>28.842617982691198</v>
      </c>
      <c r="P80" s="238">
        <f>O80</f>
        <v>28.842617982691198</v>
      </c>
      <c r="Q80" s="239"/>
      <c r="R80" s="3"/>
    </row>
    <row r="81" spans="1:18" ht="36.75" customHeight="1" x14ac:dyDescent="0.2">
      <c r="A81" s="37">
        <v>2</v>
      </c>
      <c r="B81" s="38"/>
      <c r="C81" s="230" t="s">
        <v>85</v>
      </c>
      <c r="D81" s="231"/>
      <c r="E81" s="231"/>
      <c r="F81" s="231"/>
      <c r="G81" s="231"/>
      <c r="H81" s="231"/>
      <c r="I81" s="232"/>
      <c r="J81" s="39" t="s">
        <v>19</v>
      </c>
      <c r="K81" s="230" t="s">
        <v>18</v>
      </c>
      <c r="L81" s="231"/>
      <c r="M81" s="235"/>
      <c r="N81" s="235"/>
      <c r="O81" s="40">
        <f>[1]показники!$F$25</f>
        <v>75.750023180197644</v>
      </c>
      <c r="P81" s="236">
        <f>O81</f>
        <v>75.750023180197644</v>
      </c>
      <c r="Q81" s="237"/>
      <c r="R81" s="3"/>
    </row>
    <row r="82" spans="1:18" ht="0.75" customHeight="1" x14ac:dyDescent="0.2">
      <c r="A82" s="52">
        <v>3</v>
      </c>
      <c r="B82" s="53"/>
      <c r="C82" s="208" t="s">
        <v>74</v>
      </c>
      <c r="D82" s="208"/>
      <c r="E82" s="208"/>
      <c r="F82" s="208"/>
      <c r="G82" s="208"/>
      <c r="H82" s="208"/>
      <c r="I82" s="208"/>
      <c r="J82" s="45" t="s">
        <v>19</v>
      </c>
      <c r="K82" s="208" t="s">
        <v>18</v>
      </c>
      <c r="L82" s="208"/>
      <c r="M82" s="87"/>
      <c r="N82" s="87"/>
      <c r="O82" s="41" t="e">
        <f>[2]показники!$F$26</f>
        <v>#DIV/0!</v>
      </c>
      <c r="P82" s="223" t="e">
        <f>O82</f>
        <v>#DIV/0!</v>
      </c>
      <c r="Q82" s="223"/>
      <c r="R82" s="3"/>
    </row>
    <row r="83" spans="1:18" ht="15.75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3"/>
    </row>
    <row r="84" spans="1:18" ht="9.75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3"/>
    </row>
    <row r="85" spans="1:18" ht="18" customHeight="1" x14ac:dyDescent="0.2">
      <c r="A85" s="7"/>
      <c r="B85" s="117" t="s">
        <v>87</v>
      </c>
      <c r="C85" s="117"/>
      <c r="D85" s="117"/>
      <c r="E85" s="117"/>
      <c r="F85" s="117"/>
      <c r="G85" s="30"/>
      <c r="H85" s="7"/>
      <c r="I85" s="7"/>
      <c r="J85" s="7"/>
      <c r="K85" s="7"/>
      <c r="L85" s="7"/>
      <c r="M85" s="7"/>
      <c r="N85" s="115" t="s">
        <v>86</v>
      </c>
      <c r="O85" s="115"/>
      <c r="P85" s="7"/>
      <c r="Q85" s="7"/>
      <c r="R85" s="3"/>
    </row>
    <row r="86" spans="1:18" ht="11.1" customHeight="1" x14ac:dyDescent="0.2">
      <c r="A86" s="7"/>
      <c r="B86" s="117" t="s">
        <v>23</v>
      </c>
      <c r="C86" s="117"/>
      <c r="D86" s="117"/>
      <c r="E86" s="117"/>
      <c r="F86" s="117"/>
      <c r="G86" s="116" t="s">
        <v>20</v>
      </c>
      <c r="H86" s="116"/>
      <c r="I86" s="116"/>
      <c r="J86" s="7"/>
      <c r="K86" s="7"/>
      <c r="L86" s="7"/>
      <c r="M86" s="31"/>
      <c r="N86" s="31" t="s">
        <v>63</v>
      </c>
      <c r="O86" s="31"/>
      <c r="P86" s="7"/>
      <c r="Q86" s="7"/>
    </row>
    <row r="87" spans="1:18" ht="13.5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8" ht="11.45" customHeight="1" x14ac:dyDescent="0.2">
      <c r="A88" s="7"/>
      <c r="B88" s="118" t="s">
        <v>22</v>
      </c>
      <c r="C88" s="118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8" ht="24" customHeight="1" x14ac:dyDescent="0.2">
      <c r="A89" s="7"/>
      <c r="B89" s="117" t="s">
        <v>88</v>
      </c>
      <c r="C89" s="117"/>
      <c r="D89" s="117"/>
      <c r="E89" s="117"/>
      <c r="F89" s="117"/>
      <c r="G89" s="30"/>
      <c r="H89" s="7"/>
      <c r="I89" s="7"/>
      <c r="J89" s="7"/>
      <c r="K89" s="7"/>
      <c r="L89" s="7"/>
      <c r="M89" s="7"/>
      <c r="N89" s="115" t="s">
        <v>89</v>
      </c>
      <c r="O89" s="115"/>
      <c r="P89" s="7"/>
      <c r="Q89" s="7"/>
    </row>
    <row r="90" spans="1:18" ht="11.1" customHeight="1" x14ac:dyDescent="0.2">
      <c r="A90" s="7"/>
      <c r="B90" s="117" t="s">
        <v>23</v>
      </c>
      <c r="C90" s="117"/>
      <c r="D90" s="117"/>
      <c r="E90" s="117"/>
      <c r="F90" s="117"/>
      <c r="G90" s="116" t="s">
        <v>20</v>
      </c>
      <c r="H90" s="116"/>
      <c r="I90" s="116"/>
      <c r="J90" s="7"/>
      <c r="K90" s="7"/>
      <c r="L90" s="7"/>
      <c r="M90" s="31"/>
      <c r="N90" s="31" t="s">
        <v>63</v>
      </c>
      <c r="O90" s="31"/>
      <c r="P90" s="7"/>
      <c r="Q90" s="7"/>
    </row>
    <row r="91" spans="1:18" ht="11.45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8" ht="11.25" hidden="1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8" ht="5.25" customHeight="1" x14ac:dyDescent="0.2">
      <c r="A93" s="7"/>
      <c r="B93" s="112"/>
      <c r="C93" s="112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8" ht="15" customHeight="1" x14ac:dyDescent="0.2">
      <c r="A94" s="7"/>
      <c r="B94" s="113" t="s">
        <v>51</v>
      </c>
      <c r="C94" s="113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8" ht="22.5" customHeight="1" x14ac:dyDescent="0.2">
      <c r="A95" s="7"/>
      <c r="B95" s="114" t="s">
        <v>50</v>
      </c>
      <c r="C95" s="114"/>
      <c r="D95" s="7"/>
      <c r="E95" s="7"/>
      <c r="F95" s="7"/>
      <c r="G95" s="7"/>
      <c r="H95" s="7"/>
      <c r="I95" s="7"/>
      <c r="J95" s="7" t="s">
        <v>31</v>
      </c>
      <c r="K95" s="7"/>
      <c r="L95" s="7"/>
      <c r="M95" s="7"/>
      <c r="N95" s="7"/>
      <c r="O95" s="7"/>
      <c r="P95" s="7"/>
      <c r="Q95" s="7"/>
    </row>
  </sheetData>
  <mergeCells count="184">
    <mergeCell ref="M76:N76"/>
    <mergeCell ref="C75:I75"/>
    <mergeCell ref="K75:L75"/>
    <mergeCell ref="M75:N75"/>
    <mergeCell ref="K81:L81"/>
    <mergeCell ref="M81:N81"/>
    <mergeCell ref="P81:Q81"/>
    <mergeCell ref="P80:Q80"/>
    <mergeCell ref="M78:N78"/>
    <mergeCell ref="M79:N79"/>
    <mergeCell ref="M80:N80"/>
    <mergeCell ref="C78:I78"/>
    <mergeCell ref="P79:Q79"/>
    <mergeCell ref="P72:Q72"/>
    <mergeCell ref="C70:I70"/>
    <mergeCell ref="K70:L70"/>
    <mergeCell ref="M70:N70"/>
    <mergeCell ref="G90:I90"/>
    <mergeCell ref="C77:I77"/>
    <mergeCell ref="C76:I76"/>
    <mergeCell ref="P82:Q82"/>
    <mergeCell ref="P78:Q78"/>
    <mergeCell ref="C74:I74"/>
    <mergeCell ref="K78:L78"/>
    <mergeCell ref="K79:L79"/>
    <mergeCell ref="K80:L80"/>
    <mergeCell ref="C79:I79"/>
    <mergeCell ref="C80:I80"/>
    <mergeCell ref="C82:I82"/>
    <mergeCell ref="P77:Q77"/>
    <mergeCell ref="P75:Q75"/>
    <mergeCell ref="K77:L77"/>
    <mergeCell ref="M77:N77"/>
    <mergeCell ref="K74:L74"/>
    <mergeCell ref="K76:L76"/>
    <mergeCell ref="M74:N74"/>
    <mergeCell ref="C81:I81"/>
    <mergeCell ref="K82:L82"/>
    <mergeCell ref="B89:F89"/>
    <mergeCell ref="A50:B50"/>
    <mergeCell ref="P70:Q70"/>
    <mergeCell ref="C72:I72"/>
    <mergeCell ref="C64:I64"/>
    <mergeCell ref="K64:L64"/>
    <mergeCell ref="M64:N64"/>
    <mergeCell ref="P57:Q57"/>
    <mergeCell ref="N57:O57"/>
    <mergeCell ref="N58:O58"/>
    <mergeCell ref="L58:M58"/>
    <mergeCell ref="C65:I65"/>
    <mergeCell ref="C67:I67"/>
    <mergeCell ref="C68:I68"/>
    <mergeCell ref="P67:Q67"/>
    <mergeCell ref="C69:I69"/>
    <mergeCell ref="C66:I66"/>
    <mergeCell ref="K66:L66"/>
    <mergeCell ref="M66:N66"/>
    <mergeCell ref="P66:Q66"/>
    <mergeCell ref="M82:N82"/>
    <mergeCell ref="P74:Q74"/>
    <mergeCell ref="P76:Q76"/>
    <mergeCell ref="M67:N67"/>
    <mergeCell ref="M68:N68"/>
    <mergeCell ref="M69:N69"/>
    <mergeCell ref="M63:N63"/>
    <mergeCell ref="K61:L62"/>
    <mergeCell ref="K63:L63"/>
    <mergeCell ref="C63:I63"/>
    <mergeCell ref="P58:Q58"/>
    <mergeCell ref="M61:N62"/>
    <mergeCell ref="M65:N65"/>
    <mergeCell ref="K68:L68"/>
    <mergeCell ref="P68:Q68"/>
    <mergeCell ref="P69:Q69"/>
    <mergeCell ref="L51:M51"/>
    <mergeCell ref="N51:Q51"/>
    <mergeCell ref="A51:B51"/>
    <mergeCell ref="N52:Q52"/>
    <mergeCell ref="J52:K52"/>
    <mergeCell ref="C50:I50"/>
    <mergeCell ref="C51:I51"/>
    <mergeCell ref="L50:M50"/>
    <mergeCell ref="P55:Q55"/>
    <mergeCell ref="N55:O55"/>
    <mergeCell ref="C52:I52"/>
    <mergeCell ref="L55:M55"/>
    <mergeCell ref="P56:Q56"/>
    <mergeCell ref="N56:O56"/>
    <mergeCell ref="L56:M56"/>
    <mergeCell ref="P65:Q65"/>
    <mergeCell ref="K67:L67"/>
    <mergeCell ref="B25:C25"/>
    <mergeCell ref="B26:C26"/>
    <mergeCell ref="L49:M49"/>
    <mergeCell ref="B33:Q33"/>
    <mergeCell ref="A35:B35"/>
    <mergeCell ref="C35:Q35"/>
    <mergeCell ref="A36:B36"/>
    <mergeCell ref="N47:Q48"/>
    <mergeCell ref="N49:Q49"/>
    <mergeCell ref="A49:B49"/>
    <mergeCell ref="C47:I48"/>
    <mergeCell ref="C49:I49"/>
    <mergeCell ref="J49:K49"/>
    <mergeCell ref="J50:K50"/>
    <mergeCell ref="J51:K51"/>
    <mergeCell ref="A55:K55"/>
    <mergeCell ref="A56:K56"/>
    <mergeCell ref="N50:Q50"/>
    <mergeCell ref="L52:M52"/>
    <mergeCell ref="B22:D22"/>
    <mergeCell ref="B28:Q28"/>
    <mergeCell ref="B30:Q30"/>
    <mergeCell ref="B32:Q32"/>
    <mergeCell ref="B38:Q38"/>
    <mergeCell ref="A42:B42"/>
    <mergeCell ref="A47:B48"/>
    <mergeCell ref="L47:M48"/>
    <mergeCell ref="C42:Q42"/>
    <mergeCell ref="A43:B43"/>
    <mergeCell ref="C43:Q43"/>
    <mergeCell ref="A44:B44"/>
    <mergeCell ref="C44:Q44"/>
    <mergeCell ref="J47:K48"/>
    <mergeCell ref="C36:Q36"/>
    <mergeCell ref="A39:Q39"/>
    <mergeCell ref="B93:C93"/>
    <mergeCell ref="B94:C94"/>
    <mergeCell ref="B95:C95"/>
    <mergeCell ref="N85:O85"/>
    <mergeCell ref="G86:I86"/>
    <mergeCell ref="N89:O89"/>
    <mergeCell ref="B85:F85"/>
    <mergeCell ref="B86:F86"/>
    <mergeCell ref="B88:C88"/>
    <mergeCell ref="B90:F90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A57:K57"/>
    <mergeCell ref="P73:Q73"/>
    <mergeCell ref="A61:B62"/>
    <mergeCell ref="C61:I62"/>
    <mergeCell ref="J61:J62"/>
    <mergeCell ref="A63:B63"/>
    <mergeCell ref="P64:Q64"/>
    <mergeCell ref="K65:L65"/>
    <mergeCell ref="C73:I73"/>
    <mergeCell ref="K73:L73"/>
    <mergeCell ref="M73:N73"/>
    <mergeCell ref="L57:M57"/>
    <mergeCell ref="A64:B64"/>
    <mergeCell ref="P63:Q63"/>
    <mergeCell ref="C71:I71"/>
    <mergeCell ref="K71:L71"/>
    <mergeCell ref="M71:N71"/>
    <mergeCell ref="P71:Q71"/>
    <mergeCell ref="O61:O62"/>
    <mergeCell ref="K72:L72"/>
    <mergeCell ref="M72:N72"/>
    <mergeCell ref="P61:Q62"/>
    <mergeCell ref="A58:K58"/>
    <mergeCell ref="K69:L69"/>
  </mergeCells>
  <pageMargins left="0.74803149606299213" right="0.78740157480314965" top="0.15748031496062992" bottom="0.19685039370078741" header="0.51181102362204722" footer="0.51181102362204722"/>
  <pageSetup paperSize="9" scale="74" orientation="landscape" horizontalDpi="300" verticalDpi="300" r:id="rId1"/>
  <rowBreaks count="1" manualBreakCount="1">
    <brk id="49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2023-10-13T06:14:19Z</cp:lastPrinted>
  <dcterms:created xsi:type="dcterms:W3CDTF">2019-02-11T09:54:24Z</dcterms:created>
  <dcterms:modified xsi:type="dcterms:W3CDTF">2024-02-16T09:20:29Z</dcterms:modified>
</cp:coreProperties>
</file>